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sna.guzman\Desktop\SUPLENCIA\2026\02 Reportes\PAGINA WEB\FEBRERO\"/>
    </mc:Choice>
  </mc:AlternateContent>
  <xr:revisionPtr revIDLastSave="2" documentId="13_ncr:1_{C90B2573-28C4-4CC3-AB1C-1A2518D2871B}" xr6:coauthVersionLast="47" xr6:coauthVersionMax="47" xr10:uidLastSave="{FA189BC7-30F1-4292-A0BE-8B2A098BFDFC}"/>
  <bookViews>
    <workbookView xWindow="28680" yWindow="-120" windowWidth="29040" windowHeight="15720" xr2:uid="{00000000-000D-0000-FFFF-FFFF00000000}"/>
  </bookViews>
  <sheets>
    <sheet name="Estadísti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D20" i="4"/>
  <c r="C20" i="4"/>
  <c r="B20" i="4"/>
  <c r="F18" i="4"/>
  <c r="G18" i="4" s="1"/>
  <c r="F17" i="4"/>
  <c r="G17" i="4" s="1"/>
  <c r="F16" i="4"/>
  <c r="F15" i="4"/>
  <c r="F14" i="4"/>
  <c r="F12" i="4"/>
  <c r="F11" i="4"/>
  <c r="F10" i="4"/>
  <c r="F9" i="4"/>
  <c r="F7" i="4"/>
  <c r="F8" i="4"/>
  <c r="F13" i="4"/>
  <c r="F6" i="4"/>
  <c r="F4" i="4"/>
  <c r="F3" i="4"/>
  <c r="G16" i="4" l="1"/>
  <c r="G15" i="4"/>
  <c r="G12" i="4"/>
  <c r="G11" i="4"/>
  <c r="G8" i="4"/>
  <c r="G10" i="4"/>
  <c r="G9" i="4"/>
  <c r="G13" i="4"/>
  <c r="G4" i="4"/>
  <c r="G3" i="4"/>
  <c r="G6" i="4"/>
  <c r="G5" i="4"/>
  <c r="G19" i="4"/>
  <c r="G14" i="4"/>
  <c r="G7" i="4"/>
  <c r="G20" i="4" s="1"/>
</calcChain>
</file>

<file path=xl/sharedStrings.xml><?xml version="1.0" encoding="utf-8"?>
<sst xmlns="http://schemas.openxmlformats.org/spreadsheetml/2006/main" count="44" uniqueCount="26">
  <si>
    <t>REGION</t>
  </si>
  <si>
    <t>Monumento Histórico</t>
  </si>
  <si>
    <t>Santuario de la Naturaleza</t>
  </si>
  <si>
    <t>Zona Típica</t>
  </si>
  <si>
    <t>Total General</t>
  </si>
  <si>
    <t>%</t>
  </si>
  <si>
    <t>Inmueble (I)</t>
  </si>
  <si>
    <t>Mueble (M)</t>
  </si>
  <si>
    <t>Arica y Parinacota</t>
  </si>
  <si>
    <t xml:space="preserve">Tarapacá </t>
  </si>
  <si>
    <t xml:space="preserve">Antofagasta </t>
  </si>
  <si>
    <t>Atacama</t>
  </si>
  <si>
    <t>Coquimbo</t>
  </si>
  <si>
    <t>Valparaíso</t>
  </si>
  <si>
    <t>Metropolitana de  Santiago</t>
  </si>
  <si>
    <t>Libertador General Bernardo O’Higgins</t>
  </si>
  <si>
    <t>Maule</t>
  </si>
  <si>
    <t>Ñuble</t>
  </si>
  <si>
    <t>Biobío</t>
  </si>
  <si>
    <t>La Araucanía</t>
  </si>
  <si>
    <t>Los  Ríos</t>
  </si>
  <si>
    <t>Los Lagos</t>
  </si>
  <si>
    <t>Aisén del Gral. Carlos Ibáñez del Campo</t>
  </si>
  <si>
    <t>Magallanes y de la Antártica Chilena</t>
  </si>
  <si>
    <t>Patrimonio Subacuatico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</si>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</sst>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42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29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ECBC-5E04-436C-ACE3-4D891FA53DE7}">
  <dimension ref="A1:H20"/>
  <sheetViews>
    <sheetView tabSelected="1" topLeftCell="A5" workbookViewId="0">
      <selection activeCell="K10" sqref="K10"/>
    </sheetView>
  </sheetViews>
  <sheetFormatPr defaultColWidth="11.42578125" defaultRowHeight="15"/>
  <cols>
    <col min="1" max="1" width="22.42578125" customWidth="1"/>
    <col min="4" max="4" width="15.5703125" customWidth="1"/>
    <col min="7" max="7" width="7.140625" customWidth="1"/>
    <col min="8" max="8" width="2.85546875" customWidth="1"/>
  </cols>
  <sheetData>
    <row r="1" spans="1:8">
      <c r="A1" s="30" t="s">
        <v>0</v>
      </c>
      <c r="B1" s="32" t="s">
        <v>1</v>
      </c>
      <c r="C1" s="33"/>
      <c r="D1" s="34" t="s">
        <v>2</v>
      </c>
      <c r="E1" s="36" t="s">
        <v>3</v>
      </c>
      <c r="F1" s="30" t="s">
        <v>4</v>
      </c>
      <c r="G1" s="38" t="s">
        <v>5</v>
      </c>
      <c r="H1" s="39"/>
    </row>
    <row r="2" spans="1:8" ht="15.75" thickBot="1">
      <c r="A2" s="31"/>
      <c r="B2" s="1" t="s">
        <v>6</v>
      </c>
      <c r="C2" s="2" t="s">
        <v>7</v>
      </c>
      <c r="D2" s="35"/>
      <c r="E2" s="37"/>
      <c r="F2" s="31"/>
      <c r="G2" s="40"/>
      <c r="H2" s="41"/>
    </row>
    <row r="3" spans="1:8">
      <c r="A3" s="3" t="s">
        <v>8</v>
      </c>
      <c r="B3" s="4">
        <v>58</v>
      </c>
      <c r="C3" s="5">
        <v>2</v>
      </c>
      <c r="D3" s="6">
        <v>1</v>
      </c>
      <c r="E3" s="7">
        <v>2</v>
      </c>
      <c r="F3" s="7">
        <f>B3+C3+D3+E3</f>
        <v>63</v>
      </c>
      <c r="G3" s="8">
        <f>(F3/F20)*100</f>
        <v>3.2881002087682671</v>
      </c>
      <c r="H3" s="9" t="s">
        <v>5</v>
      </c>
    </row>
    <row r="4" spans="1:8">
      <c r="A4" s="10" t="s">
        <v>9</v>
      </c>
      <c r="B4" s="11">
        <v>69</v>
      </c>
      <c r="C4" s="12">
        <v>7</v>
      </c>
      <c r="D4" s="13">
        <v>4</v>
      </c>
      <c r="E4" s="14">
        <v>5</v>
      </c>
      <c r="F4" s="14">
        <f>B4+C4+D4+E4</f>
        <v>85</v>
      </c>
      <c r="G4" s="15">
        <f>(F4/F20)*100</f>
        <v>4.4363256784968685</v>
      </c>
      <c r="H4" s="16" t="s">
        <v>5</v>
      </c>
    </row>
    <row r="5" spans="1:8">
      <c r="A5" s="10" t="s">
        <v>10</v>
      </c>
      <c r="B5" s="11">
        <v>67</v>
      </c>
      <c r="C5" s="12">
        <v>31</v>
      </c>
      <c r="D5" s="13">
        <v>6</v>
      </c>
      <c r="E5" s="14">
        <v>11</v>
      </c>
      <c r="F5" s="14">
        <v>114</v>
      </c>
      <c r="G5" s="15">
        <f>(F5/F20)*100</f>
        <v>5.9498956158663887</v>
      </c>
      <c r="H5" s="16" t="s">
        <v>5</v>
      </c>
    </row>
    <row r="6" spans="1:8">
      <c r="A6" s="10" t="s">
        <v>11</v>
      </c>
      <c r="B6" s="11">
        <v>47</v>
      </c>
      <c r="C6" s="12">
        <v>2</v>
      </c>
      <c r="D6" s="13">
        <v>4</v>
      </c>
      <c r="E6" s="14">
        <v>4</v>
      </c>
      <c r="F6" s="14">
        <f>B6+C6+D6+E6</f>
        <v>57</v>
      </c>
      <c r="G6" s="15">
        <f>(F6/F20)*100</f>
        <v>2.9749478079331944</v>
      </c>
      <c r="H6" s="16" t="s">
        <v>5</v>
      </c>
    </row>
    <row r="7" spans="1:8">
      <c r="A7" s="10" t="s">
        <v>12</v>
      </c>
      <c r="B7" s="11">
        <v>47</v>
      </c>
      <c r="C7" s="12">
        <v>5</v>
      </c>
      <c r="D7" s="13">
        <v>11</v>
      </c>
      <c r="E7" s="14">
        <v>6</v>
      </c>
      <c r="F7" s="14">
        <f>B7+C7+D7+E7</f>
        <v>69</v>
      </c>
      <c r="G7" s="15">
        <f>(F7/F20)*100</f>
        <v>3.6012526096033399</v>
      </c>
      <c r="H7" s="16" t="s">
        <v>5</v>
      </c>
    </row>
    <row r="8" spans="1:8">
      <c r="A8" s="10" t="s">
        <v>13</v>
      </c>
      <c r="B8" s="11">
        <v>131</v>
      </c>
      <c r="C8" s="12">
        <v>34</v>
      </c>
      <c r="D8" s="13">
        <v>21</v>
      </c>
      <c r="E8" s="14">
        <v>25</v>
      </c>
      <c r="F8" s="14">
        <f>B8+C8+D8+E8</f>
        <v>211</v>
      </c>
      <c r="G8" s="15">
        <f>(F8/F20)*100</f>
        <v>11.012526096033403</v>
      </c>
      <c r="H8" s="16" t="s">
        <v>5</v>
      </c>
    </row>
    <row r="9" spans="1:8" ht="30">
      <c r="A9" s="10" t="s">
        <v>14</v>
      </c>
      <c r="B9" s="11">
        <v>294</v>
      </c>
      <c r="C9" s="12">
        <v>281</v>
      </c>
      <c r="D9" s="13">
        <v>13</v>
      </c>
      <c r="E9" s="14">
        <v>49</v>
      </c>
      <c r="F9" s="14">
        <f>B9+C9+D9+E9</f>
        <v>637</v>
      </c>
      <c r="G9" s="15">
        <f>(F9/F20)*100</f>
        <v>33.246346555323591</v>
      </c>
      <c r="H9" s="16" t="s">
        <v>5</v>
      </c>
    </row>
    <row r="10" spans="1:8" ht="30">
      <c r="A10" s="10" t="s">
        <v>15</v>
      </c>
      <c r="B10" s="11">
        <v>59</v>
      </c>
      <c r="C10" s="12">
        <v>3</v>
      </c>
      <c r="D10" s="13">
        <v>3</v>
      </c>
      <c r="E10" s="14">
        <v>12</v>
      </c>
      <c r="F10" s="14">
        <f>B10+C10+D10+E10</f>
        <v>77</v>
      </c>
      <c r="G10" s="15">
        <f>(F10/F20)*100</f>
        <v>4.0187891440501042</v>
      </c>
      <c r="H10" s="16" t="s">
        <v>5</v>
      </c>
    </row>
    <row r="11" spans="1:8">
      <c r="A11" s="10" t="s">
        <v>16</v>
      </c>
      <c r="B11" s="11">
        <v>96</v>
      </c>
      <c r="C11" s="12">
        <v>8</v>
      </c>
      <c r="D11" s="13">
        <v>9</v>
      </c>
      <c r="E11" s="14">
        <v>8</v>
      </c>
      <c r="F11" s="14">
        <f>B11+C11+D11+E11</f>
        <v>121</v>
      </c>
      <c r="G11" s="15">
        <f>(F11/F20)*100</f>
        <v>6.3152400835073061</v>
      </c>
      <c r="H11" s="16" t="s">
        <v>5</v>
      </c>
    </row>
    <row r="12" spans="1:8">
      <c r="A12" s="10" t="s">
        <v>17</v>
      </c>
      <c r="B12" s="11">
        <v>18</v>
      </c>
      <c r="C12" s="12">
        <v>0</v>
      </c>
      <c r="D12" s="13">
        <v>3</v>
      </c>
      <c r="E12" s="14">
        <v>2</v>
      </c>
      <c r="F12" s="14">
        <f>B12+C12+D12+E12</f>
        <v>23</v>
      </c>
      <c r="G12" s="15">
        <f>(F12/F20)*100</f>
        <v>1.2004175365344467</v>
      </c>
      <c r="H12" s="16" t="s">
        <v>5</v>
      </c>
    </row>
    <row r="13" spans="1:8">
      <c r="A13" s="10" t="s">
        <v>18</v>
      </c>
      <c r="B13" s="11">
        <v>60</v>
      </c>
      <c r="C13" s="12">
        <v>19</v>
      </c>
      <c r="D13" s="13">
        <v>6</v>
      </c>
      <c r="E13" s="14">
        <v>3</v>
      </c>
      <c r="F13" s="14">
        <f>B13+C13+D13+E13</f>
        <v>88</v>
      </c>
      <c r="G13" s="15">
        <f>(F13/F20)*100</f>
        <v>4.5929018789144047</v>
      </c>
      <c r="H13" s="16" t="s">
        <v>5</v>
      </c>
    </row>
    <row r="14" spans="1:8">
      <c r="A14" s="10" t="s">
        <v>19</v>
      </c>
      <c r="B14" s="11">
        <v>35</v>
      </c>
      <c r="C14" s="12">
        <v>70</v>
      </c>
      <c r="D14" s="13">
        <v>0</v>
      </c>
      <c r="E14" s="14">
        <v>1</v>
      </c>
      <c r="F14" s="14">
        <f>B14+C14+D14+E14</f>
        <v>106</v>
      </c>
      <c r="G14" s="15">
        <f>(F14/F20)*100</f>
        <v>5.5323590814196244</v>
      </c>
      <c r="H14" s="16" t="s">
        <v>5</v>
      </c>
    </row>
    <row r="15" spans="1:8">
      <c r="A15" s="10" t="s">
        <v>20</v>
      </c>
      <c r="B15" s="11">
        <v>45</v>
      </c>
      <c r="C15" s="12">
        <v>15</v>
      </c>
      <c r="D15" s="13">
        <v>4</v>
      </c>
      <c r="E15" s="14">
        <v>5</v>
      </c>
      <c r="F15" s="14">
        <f>B15+C15+D15+E15</f>
        <v>69</v>
      </c>
      <c r="G15" s="15">
        <f>(F15/F20)*100</f>
        <v>3.6012526096033399</v>
      </c>
      <c r="H15" s="16" t="s">
        <v>5</v>
      </c>
    </row>
    <row r="16" spans="1:8">
      <c r="A16" s="10" t="s">
        <v>21</v>
      </c>
      <c r="B16" s="11">
        <v>59</v>
      </c>
      <c r="C16" s="12">
        <v>13</v>
      </c>
      <c r="D16" s="13">
        <v>16</v>
      </c>
      <c r="E16" s="14">
        <v>19</v>
      </c>
      <c r="F16" s="14">
        <f>B16+C16+D16+E16</f>
        <v>107</v>
      </c>
      <c r="G16" s="15">
        <f>(F16/F20)*100</f>
        <v>5.5845511482254695</v>
      </c>
      <c r="H16" s="16" t="s">
        <v>5</v>
      </c>
    </row>
    <row r="17" spans="1:8" ht="30">
      <c r="A17" s="10" t="s">
        <v>22</v>
      </c>
      <c r="B17" s="11">
        <v>19</v>
      </c>
      <c r="C17" s="12">
        <v>0</v>
      </c>
      <c r="D17" s="13">
        <v>3</v>
      </c>
      <c r="E17" s="14">
        <v>1</v>
      </c>
      <c r="F17" s="14">
        <f>B17+C17+D17+E17</f>
        <v>23</v>
      </c>
      <c r="G17" s="15">
        <f>(F17/F20)*100</f>
        <v>1.2004175365344467</v>
      </c>
      <c r="H17" s="16" t="s">
        <v>5</v>
      </c>
    </row>
    <row r="18" spans="1:8" ht="30">
      <c r="A18" s="10" t="s">
        <v>23</v>
      </c>
      <c r="B18" s="11">
        <v>52</v>
      </c>
      <c r="C18" s="12">
        <v>9</v>
      </c>
      <c r="D18" s="13">
        <v>1</v>
      </c>
      <c r="E18" s="14">
        <v>3</v>
      </c>
      <c r="F18" s="14">
        <f>B18+C18+D18+E18</f>
        <v>65</v>
      </c>
      <c r="G18" s="15">
        <f>(F18/F20)*100</f>
        <v>3.3924843423799582</v>
      </c>
      <c r="H18" s="16" t="s">
        <v>5</v>
      </c>
    </row>
    <row r="19" spans="1:8" ht="15.75" thickBot="1">
      <c r="A19" s="17" t="s">
        <v>24</v>
      </c>
      <c r="B19" s="18">
        <v>1</v>
      </c>
      <c r="C19" s="19"/>
      <c r="D19" s="20"/>
      <c r="E19" s="21"/>
      <c r="F19" s="21">
        <v>1</v>
      </c>
      <c r="G19" s="22">
        <f>(F19/F20)*100</f>
        <v>5.2192066805845504E-2</v>
      </c>
      <c r="H19" s="23" t="s">
        <v>5</v>
      </c>
    </row>
    <row r="20" spans="1:8" ht="15.75" thickBot="1">
      <c r="A20" s="24" t="s">
        <v>25</v>
      </c>
      <c r="B20" s="25">
        <f>SUM(B3:B19)</f>
        <v>1157</v>
      </c>
      <c r="C20" s="26">
        <f>SUM(C3:C19)</f>
        <v>499</v>
      </c>
      <c r="D20" s="27">
        <f>SUM(D3:D19)</f>
        <v>105</v>
      </c>
      <c r="E20" s="27">
        <f>SUM(E3:E19)</f>
        <v>156</v>
      </c>
      <c r="F20" s="27">
        <f>SUM(F3:F19)</f>
        <v>1916</v>
      </c>
      <c r="G20" s="28">
        <f>SUM(G3:G19)</f>
        <v>100</v>
      </c>
      <c r="H20" s="29" t="s">
        <v>5</v>
      </c>
    </row>
  </sheetData>
  <mergeCells count="6">
    <mergeCell ref="G1:H2"/>
    <mergeCell ref="A1:A2"/>
    <mergeCell ref="B1:C1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Yasna Guzman</cp:lastModifiedBy>
  <cp:revision/>
  <dcterms:created xsi:type="dcterms:W3CDTF">2026-02-26T16:08:47Z</dcterms:created>
  <dcterms:modified xsi:type="dcterms:W3CDTF">2026-03-03T12:50:47Z</dcterms:modified>
  <cp:category/>
  <cp:contentStatus/>
</cp:coreProperties>
</file>